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acinecounty-my.sharepoint.com/personal/lisa_meyer_racinecounty_com/Documents/Desktop/"/>
    </mc:Choice>
  </mc:AlternateContent>
  <xr:revisionPtr revIDLastSave="9" documentId="13_ncr:40009_{519BBC02-DEDD-453F-BB85-DED3288461B4}" xr6:coauthVersionLast="47" xr6:coauthVersionMax="47" xr10:uidLastSave="{8E17F241-6B31-46C1-86DF-EEC5446C0A48}"/>
  <bookViews>
    <workbookView xWindow="28680" yWindow="-120" windowWidth="29040" windowHeight="15840" xr2:uid="{00000000-000D-0000-FFFF-FFFF00000000}"/>
  </bookViews>
  <sheets>
    <sheet name="Training Form" sheetId="1" r:id="rId1"/>
    <sheet name="lists" sheetId="4" state="hidden" r:id="rId2"/>
    <sheet name="Billable List Conference" sheetId="2" state="hidden" r:id="rId3"/>
    <sheet name="Billable List Hotel" sheetId="3" state="hidden" r:id="rId4"/>
  </sheets>
  <definedNames>
    <definedName name="Adult">lists!$A$2:$A$10</definedName>
    <definedName name="Billable_Program_Conference">'Billable List Conference'!$C$2:$C$68</definedName>
    <definedName name="Billable_Program_Hotel">'Billable List Hotel'!$A$2:$A$51</definedName>
    <definedName name="Divisions">lists!$A$2:$A$10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G51" i="1"/>
  <c r="H51" i="1"/>
  <c r="I51" i="1"/>
  <c r="F53" i="1"/>
  <c r="D18" i="1"/>
</calcChain>
</file>

<file path=xl/sharedStrings.xml><?xml version="1.0" encoding="utf-8"?>
<sst xmlns="http://schemas.openxmlformats.org/spreadsheetml/2006/main" count="252" uniqueCount="159">
  <si>
    <t>EMPLOYEE:</t>
  </si>
  <si>
    <t>DIVISION:</t>
  </si>
  <si>
    <t>CONFERENCE NAME:</t>
  </si>
  <si>
    <t>LOCATION:</t>
  </si>
  <si>
    <t>CONFERENCE DATES:</t>
  </si>
  <si>
    <t>ESTIMATED COSTS:</t>
  </si>
  <si>
    <t>Registration Fee:</t>
  </si>
  <si>
    <t>Meals:</t>
  </si>
  <si>
    <t>Lodging:</t>
  </si>
  <si>
    <t>TOTAL:</t>
  </si>
  <si>
    <t>CONFERENCE OBJECTIVES:</t>
  </si>
  <si>
    <t>PAYMENT REQUEST:</t>
  </si>
  <si>
    <t>Conference Registration:</t>
  </si>
  <si>
    <t>Vendor Name:</t>
  </si>
  <si>
    <t>Vendor Address:</t>
  </si>
  <si>
    <t>Payment Amount:</t>
  </si>
  <si>
    <t>Hotel Reservation:</t>
  </si>
  <si>
    <t>Hotel Name:</t>
  </si>
  <si>
    <t>Hotel Address:</t>
  </si>
  <si>
    <t>Hotel Phone #:</t>
  </si>
  <si>
    <t>Check In Date:</t>
  </si>
  <si>
    <t>Date:</t>
  </si>
  <si>
    <t>Supervisor Approve:</t>
  </si>
  <si>
    <t>Manager Approve:</t>
  </si>
  <si>
    <t>Director Approve:</t>
  </si>
  <si>
    <t>FOR FISCAL USE ONLY:</t>
  </si>
  <si>
    <t>Vendor #:</t>
  </si>
  <si>
    <t>Mileage:</t>
  </si>
  <si>
    <t>Divisions</t>
  </si>
  <si>
    <t>WDC</t>
  </si>
  <si>
    <t>IM</t>
  </si>
  <si>
    <t>BHS</t>
  </si>
  <si>
    <t>Adult</t>
  </si>
  <si>
    <t>Youth &amp; Family</t>
  </si>
  <si>
    <t>Detention</t>
  </si>
  <si>
    <t>Fiscal</t>
  </si>
  <si>
    <t>Conference:</t>
  </si>
  <si>
    <t>Hotel:</t>
  </si>
  <si>
    <t>Acct #:</t>
  </si>
  <si>
    <t>Billable Program - Conference</t>
  </si>
  <si>
    <t>Billable Program - Hotel</t>
  </si>
  <si>
    <t>BHS-Operations</t>
  </si>
  <si>
    <t>BHS-APS</t>
  </si>
  <si>
    <t>BHS-Star QI Stipend</t>
  </si>
  <si>
    <t>BHS-IV Drug</t>
  </si>
  <si>
    <t>BHS-Intoxicated Driver</t>
  </si>
  <si>
    <t>HSD-Detention</t>
  </si>
  <si>
    <t>HSD-IM</t>
  </si>
  <si>
    <t>HSD-Operations</t>
  </si>
  <si>
    <t>HSD-Youth Aids</t>
  </si>
  <si>
    <t>BHS-CSP</t>
  </si>
  <si>
    <t>BHS-BCA Crisis</t>
  </si>
  <si>
    <t>BHS-SABG AODA Prevention</t>
  </si>
  <si>
    <t>BHS-BCA MH</t>
  </si>
  <si>
    <t>BHS-BCA CSP</t>
  </si>
  <si>
    <t>BHS-BCA CCS</t>
  </si>
  <si>
    <t>HSD-OJA JDAI Grant</t>
  </si>
  <si>
    <t>BHS-CCS</t>
  </si>
  <si>
    <t>REMINDER:  AN OUT-OF-STATE TRAVEL REQUEST FORM MUST BE COMPLETED AND APPROVED FOR ALL OUT OF STATE TRAVEL!</t>
  </si>
  <si>
    <t>71717.008.604.438500</t>
  </si>
  <si>
    <t>71740.002.501.438500</t>
  </si>
  <si>
    <t>71740.002.507.438500</t>
  </si>
  <si>
    <t>71740.002.509.438500</t>
  </si>
  <si>
    <t>71731.003.300.438500</t>
  </si>
  <si>
    <t>71724.003.507.438500</t>
  </si>
  <si>
    <t>71723.003.507.438500</t>
  </si>
  <si>
    <t>71722.003.200.438500</t>
  </si>
  <si>
    <t>BHS-ADRC</t>
  </si>
  <si>
    <t>BHS-Alz Family Support</t>
  </si>
  <si>
    <t>BHS-Spec Trans</t>
  </si>
  <si>
    <t>71703.008.200.438500</t>
  </si>
  <si>
    <t>71701.008.300.438500</t>
  </si>
  <si>
    <t>71716.008.107.438500</t>
  </si>
  <si>
    <t>61701.010.990.438500</t>
  </si>
  <si>
    <t>61702.010.990.438500</t>
  </si>
  <si>
    <t>81708.005.990.438500</t>
  </si>
  <si>
    <t>81715.006.990.438500</t>
  </si>
  <si>
    <t>81723.005.999.438500</t>
  </si>
  <si>
    <t>91715.009.990.438500</t>
  </si>
  <si>
    <t xml:space="preserve"> </t>
  </si>
  <si>
    <t>91722.009.990.438500</t>
  </si>
  <si>
    <t>71706.008.300.438500</t>
  </si>
  <si>
    <t>Operations</t>
  </si>
  <si>
    <t>BHS-Family Caregiver Support</t>
  </si>
  <si>
    <t>71711.008.300.438500</t>
  </si>
  <si>
    <t>BHS-Community Mental Health</t>
  </si>
  <si>
    <t>71718.002.990.438500</t>
  </si>
  <si>
    <t>BHS-SABG AODA Treatment</t>
  </si>
  <si>
    <t>71730.003.507.438500</t>
  </si>
  <si>
    <t>BHS-State Targeted Response (STR)</t>
  </si>
  <si>
    <t>71748.003.507.438500</t>
  </si>
  <si>
    <t>HSD-CLTS Other</t>
  </si>
  <si>
    <t>BHS-New Freedom</t>
  </si>
  <si>
    <t>71715.008.107.438500</t>
  </si>
  <si>
    <t>BHS-Aging III-D</t>
  </si>
  <si>
    <t>71709.008.300.438500</t>
  </si>
  <si>
    <t>BHS-Congregate Meals</t>
  </si>
  <si>
    <t>71707.008.401.438500</t>
  </si>
  <si>
    <t>BHS-Home Delivered Meals</t>
  </si>
  <si>
    <t>71708.008.402.438500</t>
  </si>
  <si>
    <t>91721.009.400.438500</t>
  </si>
  <si>
    <t>81720.003.990.438500</t>
  </si>
  <si>
    <t>HSD-Windows to Work</t>
  </si>
  <si>
    <t>91707.009.990.438500</t>
  </si>
  <si>
    <t>HSD-IM LIEAP Operations</t>
  </si>
  <si>
    <t>91712.009.990.438500</t>
  </si>
  <si>
    <t>HSD-WS TechHire</t>
  </si>
  <si>
    <t>91735.011.600.438500</t>
  </si>
  <si>
    <t>BHS-Jail AODA</t>
  </si>
  <si>
    <t>71729.011.605.438500</t>
  </si>
  <si>
    <t>BHS-Drug Treatment Court</t>
  </si>
  <si>
    <t>71734.011.606.438500</t>
  </si>
  <si>
    <t>BHS-Alternatives Program</t>
  </si>
  <si>
    <t>71736.011.606.438500</t>
  </si>
  <si>
    <t>BHS-CST</t>
  </si>
  <si>
    <t>BHS-Community MH</t>
  </si>
  <si>
    <t>HSD-Kinship Care Assess.</t>
  </si>
  <si>
    <t>BHS-Veterans Treatment Court</t>
  </si>
  <si>
    <t>Other:</t>
  </si>
  <si>
    <t>Name:</t>
  </si>
  <si>
    <t>(Over $250 but less than $1,500)</t>
  </si>
  <si>
    <t>(Over $1,500)</t>
  </si>
  <si>
    <t>HSD-Credible Messenger YJ Innovation</t>
  </si>
  <si>
    <t>81731.005.990.438500</t>
  </si>
  <si>
    <t>HSD-Credible Messenger-YJ Innovation</t>
  </si>
  <si>
    <t>BHS-Aging III-B</t>
  </si>
  <si>
    <t>BHS-Community Services Team (CST)</t>
  </si>
  <si>
    <t>71719.002.604.438500</t>
  </si>
  <si>
    <t>BHS-Vets Treatment Court</t>
  </si>
  <si>
    <t>71735.011.606.438500</t>
  </si>
  <si>
    <t>BHS-Childrens's COP</t>
  </si>
  <si>
    <t>71741.001.300.438500</t>
  </si>
  <si>
    <t>BHS-MDFT Youth Treatment</t>
  </si>
  <si>
    <t>71750.002.510.438500</t>
  </si>
  <si>
    <t>71751.002.510.438500</t>
  </si>
  <si>
    <t>HSD-Children &amp; Families BCA</t>
  </si>
  <si>
    <t>HSD-Children First Work Activities</t>
  </si>
  <si>
    <t>HSD-Child Care Fraud Prevention</t>
  </si>
  <si>
    <t>HSD-IM Fraud</t>
  </si>
  <si>
    <t>91722.009.400.438500</t>
  </si>
  <si>
    <t>HSD-Child Care Fraud</t>
  </si>
  <si>
    <t>HSD-Child Care Certification</t>
  </si>
  <si>
    <t>91748.009.990.438500</t>
  </si>
  <si>
    <t>BHS-Children's COP</t>
  </si>
  <si>
    <t>HSD-Workforce Management</t>
  </si>
  <si>
    <t>91753.009.613.438500</t>
  </si>
  <si>
    <t>BHS-SOR Grant</t>
  </si>
  <si>
    <t>71758.003.507.438500</t>
  </si>
  <si>
    <t>HSD-IM LIHEAP Public Benefits WX OPS Outreach</t>
  </si>
  <si>
    <t>91713.009.300.438500</t>
  </si>
  <si>
    <t>HSD-IM LIEAP Crisis Services</t>
  </si>
  <si>
    <t>91710.009.400.438500</t>
  </si>
  <si>
    <t>HSD-IM LIEAP Pub Benefits WX Ops Outreach</t>
  </si>
  <si>
    <t>71740.002.510.438500</t>
  </si>
  <si>
    <t>91710.009.300.438500</t>
  </si>
  <si>
    <t>81711.006.990.438500</t>
  </si>
  <si>
    <t>81702.005.990.438500</t>
  </si>
  <si>
    <t>Data &amp; Performance Analytics</t>
  </si>
  <si>
    <t>11700000.438500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</si>
</sst>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8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22" fillId="0" borderId="0" xfId="0" applyFont="1"/>
    <xf numFmtId="0" fontId="23" fillId="0" borderId="0" xfId="0" applyFont="1"/>
    <xf numFmtId="0" fontId="23" fillId="0" borderId="0" xfId="0" applyFont="1" applyBorder="1" applyAlignment="1"/>
    <xf numFmtId="0" fontId="23" fillId="0" borderId="0" xfId="0" applyFont="1" applyBorder="1"/>
    <xf numFmtId="0" fontId="0" fillId="0" borderId="10" xfId="0" applyBorder="1" applyProtection="1">
      <protection locked="0"/>
    </xf>
    <xf numFmtId="164" fontId="0" fillId="0" borderId="10" xfId="0" applyNumberFormat="1" applyBorder="1" applyProtection="1"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0" xfId="0" applyFill="1"/>
    <xf numFmtId="0" fontId="23" fillId="0" borderId="0" xfId="0" applyFont="1" applyFill="1" applyBorder="1"/>
    <xf numFmtId="0" fontId="23" fillId="0" borderId="0" xfId="0" applyFont="1" applyFill="1"/>
    <xf numFmtId="0" fontId="0" fillId="0" borderId="0" xfId="0" applyAlignment="1" applyProtection="1">
      <alignment horizontal="left"/>
    </xf>
    <xf numFmtId="0" fontId="0" fillId="0" borderId="0" xfId="0" applyProtection="1"/>
    <xf numFmtId="0" fontId="20" fillId="24" borderId="0" xfId="0" applyFont="1" applyFill="1" applyProtection="1"/>
    <xf numFmtId="0" fontId="20" fillId="0" borderId="0" xfId="0" applyFont="1" applyFill="1" applyProtection="1"/>
    <xf numFmtId="0" fontId="0" fillId="0" borderId="0" xfId="0" applyFill="1" applyProtection="1"/>
    <xf numFmtId="0" fontId="0" fillId="0" borderId="0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24" fillId="0" borderId="0" xfId="0" applyFont="1" applyAlignment="1" applyProtection="1">
      <alignment horizontal="left"/>
    </xf>
    <xf numFmtId="0" fontId="27" fillId="25" borderId="11" xfId="0" applyFont="1" applyFill="1" applyBorder="1"/>
    <xf numFmtId="0" fontId="19" fillId="0" borderId="0" xfId="0" applyFont="1" applyFill="1"/>
    <xf numFmtId="0" fontId="27" fillId="0" borderId="0" xfId="0" applyFont="1" applyFill="1" applyBorder="1"/>
    <xf numFmtId="0" fontId="19" fillId="0" borderId="0" xfId="0" applyFont="1" applyFill="1" applyBorder="1" applyAlignment="1"/>
    <xf numFmtId="0" fontId="19" fillId="0" borderId="0" xfId="0" applyFont="1" applyBorder="1" applyAlignment="1"/>
    <xf numFmtId="0" fontId="19" fillId="0" borderId="0" xfId="0" applyFont="1" applyFill="1" applyBorder="1"/>
    <xf numFmtId="0" fontId="20" fillId="0" borderId="0" xfId="0" applyFont="1"/>
    <xf numFmtId="0" fontId="20" fillId="25" borderId="11" xfId="0" applyFont="1" applyFill="1" applyBorder="1"/>
    <xf numFmtId="0" fontId="20" fillId="0" borderId="0" xfId="0" applyFont="1" applyFill="1"/>
    <xf numFmtId="0" fontId="25" fillId="0" borderId="0" xfId="0" applyFont="1" applyProtection="1"/>
    <xf numFmtId="164" fontId="0" fillId="0" borderId="12" xfId="0" applyNumberFormat="1" applyBorder="1" applyProtection="1">
      <protection locked="0"/>
    </xf>
    <xf numFmtId="164" fontId="20" fillId="0" borderId="13" xfId="0" applyNumberFormat="1" applyFont="1" applyBorder="1" applyProtection="1"/>
    <xf numFmtId="0" fontId="20" fillId="0" borderId="0" xfId="0" applyFont="1" applyProtection="1"/>
    <xf numFmtId="0" fontId="0" fillId="0" borderId="12" xfId="0" applyBorder="1" applyProtection="1">
      <protection locked="0"/>
    </xf>
    <xf numFmtId="0" fontId="24" fillId="0" borderId="0" xfId="0" applyFont="1" applyBorder="1" applyAlignment="1" applyProtection="1">
      <alignment wrapText="1"/>
    </xf>
    <xf numFmtId="0" fontId="25" fillId="0" borderId="0" xfId="0" applyFont="1" applyAlignment="1" applyProtection="1">
      <alignment horizontal="right"/>
    </xf>
    <xf numFmtId="0" fontId="23" fillId="26" borderId="0" xfId="0" applyFont="1" applyFill="1"/>
    <xf numFmtId="0" fontId="19" fillId="26" borderId="0" xfId="0" applyFont="1" applyFill="1"/>
    <xf numFmtId="0" fontId="23" fillId="26" borderId="0" xfId="0" applyFont="1" applyFill="1" applyBorder="1"/>
    <xf numFmtId="0" fontId="19" fillId="26" borderId="0" xfId="0" applyFont="1" applyFill="1" applyBorder="1" applyAlignment="1"/>
    <xf numFmtId="0" fontId="23" fillId="26" borderId="0" xfId="0" applyFont="1" applyFill="1" applyBorder="1" applyAlignment="1"/>
    <xf numFmtId="0" fontId="19" fillId="0" borderId="0" xfId="0" applyFont="1"/>
    <xf numFmtId="0" fontId="27" fillId="25" borderId="11" xfId="0" quotePrefix="1" applyFont="1" applyFill="1" applyBorder="1"/>
    <xf numFmtId="0" fontId="26" fillId="0" borderId="0" xfId="0" applyFont="1" applyAlignment="1" applyProtection="1">
      <alignment horizontal="center" wrapText="1"/>
    </xf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0" fontId="0" fillId="0" borderId="0" xfId="0" applyAlignment="1" applyProtection="1">
      <alignment horizontal="left"/>
    </xf>
    <xf numFmtId="0" fontId="0" fillId="0" borderId="10" xfId="0" applyBorder="1" applyAlignment="1" applyProtection="1">
      <protection locked="0"/>
    </xf>
    <xf numFmtId="0" fontId="20" fillId="0" borderId="10" xfId="0" applyFont="1" applyBorder="1" applyAlignment="1" applyProtection="1">
      <protection locked="0"/>
    </xf>
    <xf numFmtId="0" fontId="0" fillId="0" borderId="0" xfId="0" applyAlignment="1" applyProtection="1"/>
    <xf numFmtId="0" fontId="0" fillId="0" borderId="0" xfId="0" applyBorder="1" applyAlignment="1" applyProtection="1">
      <alignment horizontal="left"/>
    </xf>
    <xf numFmtId="0" fontId="24" fillId="0" borderId="10" xfId="0" applyFont="1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/>
      <protection locked="0"/>
    </xf>
    <xf numFmtId="0" fontId="20" fillId="24" borderId="14" xfId="0" applyFont="1" applyFill="1" applyBorder="1" applyAlignment="1" applyProtection="1">
      <alignment horizontal="center"/>
    </xf>
    <xf numFmtId="0" fontId="20" fillId="24" borderId="12" xfId="0" applyFont="1" applyFill="1" applyBorder="1" applyAlignment="1" applyProtection="1">
      <alignment horizontal="center"/>
    </xf>
    <xf numFmtId="0" fontId="20" fillId="24" borderId="15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left"/>
    </xf>
    <xf numFmtId="0" fontId="0" fillId="0" borderId="0" xfId="0" applyAlignment="1" applyProtection="1">
      <alignment horizontal="left" indent="1"/>
    </xf>
    <xf numFmtId="164" fontId="0" fillId="0" borderId="10" xfId="0" applyNumberForma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 wrapText="1"/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4" fontId="0" fillId="0" borderId="10" xfId="0" applyNumberForma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/>
    </xf>
    <xf numFmtId="0" fontId="24" fillId="0" borderId="0" xfId="0" applyFont="1" applyBorder="1" applyAlignment="1" applyProtection="1">
      <alignment horizontal="left" wrapText="1"/>
      <protection locked="0"/>
    </xf>
    <xf numFmtId="0" fontId="24" fillId="0" borderId="0" xfId="0" applyFont="1" applyBorder="1" applyAlignment="1" applyProtection="1">
      <alignment wrapText="1"/>
      <protection locked="0"/>
    </xf>
    <xf numFmtId="0" fontId="24" fillId="0" borderId="10" xfId="0" applyFont="1" applyBorder="1" applyAlignment="1" applyProtection="1">
      <alignment wrapText="1"/>
      <protection locked="0"/>
    </xf>
    <xf numFmtId="0" fontId="0" fillId="0" borderId="0" xfId="0" applyAlignment="1" applyProtection="1">
      <alignment horizontal="right"/>
    </xf>
    <xf numFmtId="0" fontId="25" fillId="0" borderId="0" xfId="0" applyFont="1" applyAlignment="1" applyProtection="1"/>
    <xf numFmtId="0" fontId="25" fillId="0" borderId="10" xfId="0" applyFont="1" applyBorder="1" applyAlignment="1" applyProtection="1">
      <protection locked="0"/>
    </xf>
    <xf numFmtId="0" fontId="0" fillId="0" borderId="10" xfId="0" applyBorder="1" applyAlignment="1" applyProtection="1">
      <alignment horizontal="right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5"/>
  <sheetViews>
    <sheetView tabSelected="1" workbookViewId="0">
      <selection activeCell="O52" sqref="O52"/>
    </sheetView>
  </sheetViews>
  <sheetFormatPr defaultRowHeight="12.75" x14ac:dyDescent="0.2"/>
  <cols>
    <col min="1" max="1" width="9.140625" style="12"/>
    <col min="2" max="2" width="6.85546875" style="12" customWidth="1"/>
    <col min="3" max="4" width="9.140625" style="12"/>
    <col min="5" max="5" width="11.5703125" style="12" customWidth="1"/>
    <col min="6" max="8" width="9.140625" style="12"/>
    <col min="9" max="9" width="16.85546875" style="12" customWidth="1"/>
    <col min="10" max="16384" width="9.140625" style="12"/>
  </cols>
  <sheetData>
    <row r="1" spans="1:9" ht="30.75" customHeight="1" x14ac:dyDescent="0.2">
      <c r="A1" s="43" t="s">
        <v>58</v>
      </c>
      <c r="B1" s="43"/>
      <c r="C1" s="43"/>
      <c r="D1" s="43"/>
      <c r="E1" s="43"/>
      <c r="F1" s="43"/>
      <c r="G1" s="43"/>
      <c r="H1" s="43"/>
      <c r="I1" s="43"/>
    </row>
    <row r="3" spans="1:9" x14ac:dyDescent="0.2">
      <c r="A3" s="46" t="s">
        <v>0</v>
      </c>
      <c r="B3" s="46"/>
      <c r="C3" s="48"/>
      <c r="D3" s="48"/>
      <c r="E3" s="48"/>
      <c r="F3" s="48"/>
      <c r="G3" s="12" t="s">
        <v>1</v>
      </c>
      <c r="H3" s="47"/>
      <c r="I3" s="47"/>
    </row>
    <row r="5" spans="1:9" x14ac:dyDescent="0.2">
      <c r="A5" s="46" t="s">
        <v>2</v>
      </c>
      <c r="B5" s="46"/>
      <c r="C5" s="46"/>
      <c r="D5" s="47"/>
      <c r="E5" s="47"/>
      <c r="F5" s="47"/>
      <c r="G5" s="47"/>
      <c r="H5" s="47"/>
      <c r="I5" s="47"/>
    </row>
    <row r="7" spans="1:9" x14ac:dyDescent="0.2">
      <c r="A7" s="49" t="s">
        <v>3</v>
      </c>
      <c r="B7" s="49"/>
      <c r="C7" s="47"/>
      <c r="D7" s="47"/>
      <c r="E7" s="47"/>
      <c r="F7" s="47"/>
      <c r="G7" s="47"/>
      <c r="H7" s="47"/>
      <c r="I7" s="47"/>
    </row>
    <row r="9" spans="1:9" x14ac:dyDescent="0.2">
      <c r="A9" s="50" t="s">
        <v>4</v>
      </c>
      <c r="B9" s="46"/>
      <c r="C9" s="46"/>
      <c r="D9" s="52"/>
      <c r="E9" s="52"/>
      <c r="F9" s="52"/>
      <c r="G9" s="52"/>
      <c r="H9" s="52"/>
      <c r="I9" s="52"/>
    </row>
    <row r="11" spans="1:9" ht="12.75" customHeight="1" x14ac:dyDescent="0.2">
      <c r="A11" s="19" t="s">
        <v>10</v>
      </c>
      <c r="B11" s="11"/>
      <c r="C11" s="11"/>
      <c r="D11" s="65"/>
      <c r="E11" s="66"/>
      <c r="F11" s="66"/>
      <c r="G11" s="66"/>
      <c r="H11" s="66"/>
      <c r="I11" s="66"/>
    </row>
    <row r="12" spans="1:9" x14ac:dyDescent="0.2">
      <c r="D12" s="67"/>
      <c r="E12" s="67"/>
      <c r="F12" s="67"/>
      <c r="G12" s="67"/>
      <c r="H12" s="67"/>
      <c r="I12" s="67"/>
    </row>
    <row r="13" spans="1:9" x14ac:dyDescent="0.2">
      <c r="D13" s="34"/>
      <c r="E13" s="34"/>
      <c r="F13" s="34"/>
      <c r="G13" s="34"/>
      <c r="H13" s="34"/>
      <c r="I13" s="34"/>
    </row>
    <row r="14" spans="1:9" x14ac:dyDescent="0.2">
      <c r="A14" s="56" t="s">
        <v>5</v>
      </c>
      <c r="B14" s="56"/>
      <c r="C14" s="56"/>
      <c r="D14" s="56"/>
      <c r="E14" s="56"/>
      <c r="F14" s="56"/>
      <c r="G14" s="56"/>
      <c r="H14" s="56"/>
      <c r="I14" s="56"/>
    </row>
    <row r="15" spans="1:9" x14ac:dyDescent="0.2">
      <c r="A15" s="57" t="s">
        <v>6</v>
      </c>
      <c r="B15" s="57"/>
      <c r="C15" s="57"/>
      <c r="D15" s="6"/>
      <c r="F15" s="69" t="s">
        <v>27</v>
      </c>
      <c r="G15" s="69"/>
      <c r="H15" s="5"/>
    </row>
    <row r="16" spans="1:9" x14ac:dyDescent="0.2">
      <c r="A16" s="57" t="s">
        <v>7</v>
      </c>
      <c r="B16" s="57"/>
      <c r="C16" s="57"/>
      <c r="D16" s="6"/>
      <c r="F16" s="29" t="s">
        <v>118</v>
      </c>
      <c r="H16" s="33"/>
    </row>
    <row r="17" spans="1:10" x14ac:dyDescent="0.2">
      <c r="A17" s="57" t="s">
        <v>8</v>
      </c>
      <c r="B17" s="57"/>
      <c r="C17" s="57"/>
      <c r="D17" s="30"/>
    </row>
    <row r="18" spans="1:10" ht="13.5" thickBot="1" x14ac:dyDescent="0.25">
      <c r="A18" s="32" t="s">
        <v>9</v>
      </c>
      <c r="D18" s="31">
        <f>SUM(D15,D16,D17,H15,H16)</f>
        <v>0</v>
      </c>
    </row>
    <row r="19" spans="1:10" ht="13.5" thickTop="1" x14ac:dyDescent="0.2"/>
    <row r="20" spans="1:10" x14ac:dyDescent="0.2">
      <c r="A20" s="53" t="s">
        <v>11</v>
      </c>
      <c r="B20" s="54"/>
      <c r="C20" s="54"/>
      <c r="D20" s="54"/>
      <c r="E20" s="54"/>
      <c r="F20" s="54"/>
      <c r="G20" s="54"/>
      <c r="H20" s="54"/>
      <c r="I20" s="55"/>
    </row>
    <row r="22" spans="1:10" x14ac:dyDescent="0.2">
      <c r="A22" s="13" t="s">
        <v>12</v>
      </c>
      <c r="B22" s="13"/>
      <c r="C22" s="13"/>
    </row>
    <row r="23" spans="1:10" s="15" customFormat="1" x14ac:dyDescent="0.2">
      <c r="A23" s="14"/>
      <c r="B23" s="14"/>
      <c r="C23" s="14"/>
    </row>
    <row r="24" spans="1:10" x14ac:dyDescent="0.2">
      <c r="A24" s="46" t="s">
        <v>13</v>
      </c>
      <c r="B24" s="46"/>
      <c r="C24" s="52"/>
      <c r="D24" s="52"/>
      <c r="E24" s="52"/>
      <c r="F24" s="52"/>
      <c r="G24" s="52"/>
      <c r="H24" s="52"/>
      <c r="I24" s="52"/>
    </row>
    <row r="26" spans="1:10" x14ac:dyDescent="0.2">
      <c r="A26" s="46" t="s">
        <v>14</v>
      </c>
      <c r="B26" s="46"/>
      <c r="C26" s="51"/>
      <c r="D26" s="51"/>
      <c r="E26" s="51"/>
      <c r="F26" s="51"/>
      <c r="G26" s="51"/>
      <c r="H26" s="51"/>
      <c r="I26" s="51"/>
    </row>
    <row r="28" spans="1:10" x14ac:dyDescent="0.2">
      <c r="A28" s="46" t="s">
        <v>15</v>
      </c>
      <c r="B28" s="46"/>
      <c r="C28" s="58"/>
      <c r="D28" s="58"/>
      <c r="E28" s="68"/>
      <c r="F28" s="68"/>
      <c r="G28" s="71"/>
      <c r="H28" s="71"/>
      <c r="I28" s="47"/>
      <c r="J28" s="16"/>
    </row>
    <row r="30" spans="1:10" x14ac:dyDescent="0.2">
      <c r="A30" s="13" t="s">
        <v>16</v>
      </c>
      <c r="B30" s="13"/>
    </row>
    <row r="31" spans="1:10" x14ac:dyDescent="0.2">
      <c r="A31" s="14"/>
      <c r="B31" s="14"/>
    </row>
    <row r="32" spans="1:10" x14ac:dyDescent="0.2">
      <c r="A32" s="49" t="s">
        <v>17</v>
      </c>
      <c r="B32" s="49"/>
      <c r="C32" s="52"/>
      <c r="D32" s="52"/>
      <c r="E32" s="52"/>
      <c r="F32" s="52"/>
      <c r="G32" s="52"/>
      <c r="H32" s="52"/>
      <c r="I32" s="52"/>
    </row>
    <row r="34" spans="1:10" x14ac:dyDescent="0.2">
      <c r="A34" s="46" t="s">
        <v>18</v>
      </c>
      <c r="B34" s="46"/>
      <c r="C34" s="59"/>
      <c r="D34" s="59"/>
      <c r="E34" s="59"/>
      <c r="F34" s="59"/>
      <c r="G34" s="59"/>
      <c r="H34" s="59"/>
      <c r="I34" s="59"/>
    </row>
    <row r="36" spans="1:10" x14ac:dyDescent="0.2">
      <c r="A36" s="46" t="s">
        <v>19</v>
      </c>
      <c r="B36" s="46"/>
      <c r="C36" s="47"/>
      <c r="D36" s="47"/>
      <c r="E36" s="47"/>
      <c r="F36" s="47"/>
      <c r="G36" s="47"/>
      <c r="H36" s="47"/>
      <c r="I36" s="47"/>
    </row>
    <row r="38" spans="1:10" x14ac:dyDescent="0.2">
      <c r="A38" s="46" t="s">
        <v>20</v>
      </c>
      <c r="B38" s="46"/>
      <c r="C38" s="62"/>
      <c r="D38" s="62"/>
      <c r="F38" s="46"/>
      <c r="G38" s="46"/>
      <c r="H38" s="62"/>
      <c r="I38" s="62"/>
    </row>
    <row r="40" spans="1:10" x14ac:dyDescent="0.2">
      <c r="A40" s="46" t="s">
        <v>15</v>
      </c>
      <c r="B40" s="46"/>
      <c r="C40" s="58"/>
      <c r="D40" s="58"/>
      <c r="E40" s="68"/>
      <c r="F40" s="68"/>
      <c r="G40" s="71"/>
      <c r="H40" s="71"/>
      <c r="I40" s="47"/>
      <c r="J40" s="16"/>
    </row>
    <row r="42" spans="1:10" x14ac:dyDescent="0.2">
      <c r="A42" s="61" t="s">
        <v>22</v>
      </c>
      <c r="B42" s="61"/>
      <c r="C42" s="7"/>
      <c r="D42" s="35" t="s">
        <v>119</v>
      </c>
      <c r="E42" s="47"/>
      <c r="F42" s="47"/>
      <c r="G42" s="12" t="s">
        <v>21</v>
      </c>
      <c r="H42" s="60"/>
      <c r="I42" s="60"/>
    </row>
    <row r="43" spans="1:10" x14ac:dyDescent="0.2">
      <c r="A43" s="50"/>
      <c r="B43" s="50"/>
      <c r="C43" s="50"/>
      <c r="D43" s="50"/>
      <c r="E43" s="50"/>
      <c r="F43" s="50"/>
      <c r="G43" s="50"/>
      <c r="H43" s="50"/>
      <c r="I43" s="50"/>
    </row>
    <row r="44" spans="1:10" x14ac:dyDescent="0.2">
      <c r="A44" s="46" t="s">
        <v>23</v>
      </c>
      <c r="B44" s="46"/>
      <c r="C44" s="7"/>
      <c r="D44" s="35" t="s">
        <v>119</v>
      </c>
      <c r="E44" s="70"/>
      <c r="F44" s="70"/>
      <c r="G44" s="12" t="s">
        <v>21</v>
      </c>
      <c r="H44" s="62"/>
      <c r="I44" s="62"/>
    </row>
    <row r="45" spans="1:10" x14ac:dyDescent="0.2">
      <c r="A45" s="63" t="s">
        <v>120</v>
      </c>
      <c r="B45" s="63"/>
      <c r="C45" s="63"/>
      <c r="D45" s="63"/>
      <c r="E45" s="63"/>
      <c r="F45" s="63"/>
      <c r="G45" s="63"/>
      <c r="H45" s="63"/>
      <c r="I45" s="63"/>
    </row>
    <row r="46" spans="1:10" x14ac:dyDescent="0.2">
      <c r="A46" s="61" t="s">
        <v>24</v>
      </c>
      <c r="B46" s="61"/>
      <c r="C46" s="5"/>
      <c r="D46" s="35" t="s">
        <v>119</v>
      </c>
      <c r="E46" s="70"/>
      <c r="F46" s="70"/>
      <c r="G46" s="12" t="s">
        <v>21</v>
      </c>
      <c r="H46" s="62"/>
      <c r="I46" s="62"/>
    </row>
    <row r="47" spans="1:10" x14ac:dyDescent="0.2">
      <c r="A47" s="64" t="s">
        <v>121</v>
      </c>
      <c r="B47" s="64"/>
      <c r="C47" s="64"/>
      <c r="D47" s="64"/>
      <c r="E47" s="64"/>
      <c r="F47" s="64"/>
      <c r="G47" s="64"/>
      <c r="H47" s="64"/>
      <c r="I47" s="64"/>
    </row>
    <row r="49" spans="1:9" x14ac:dyDescent="0.2">
      <c r="A49" s="53" t="s">
        <v>25</v>
      </c>
      <c r="B49" s="54"/>
      <c r="C49" s="54"/>
      <c r="D49" s="54"/>
      <c r="E49" s="54"/>
      <c r="F49" s="54"/>
      <c r="G49" s="54"/>
      <c r="H49" s="54"/>
      <c r="I49" s="55"/>
    </row>
    <row r="50" spans="1:9" x14ac:dyDescent="0.2">
      <c r="A50" s="32" t="s">
        <v>36</v>
      </c>
    </row>
    <row r="51" spans="1:9" x14ac:dyDescent="0.2">
      <c r="A51" s="12" t="s">
        <v>26</v>
      </c>
      <c r="B51" s="44"/>
      <c r="C51" s="44"/>
      <c r="D51" s="44"/>
      <c r="E51" s="18" t="s">
        <v>38</v>
      </c>
      <c r="F51" s="45" t="e">
        <f>VLOOKUP(G28,'Billable List Conference'!C2:D49,2,FALSE)</f>
        <v>#N/A</v>
      </c>
      <c r="G51" s="45" t="e">
        <f>VLOOKUP(G3,'Billable List Conference'!#REF!,2,FALSE)</f>
        <v>#REF!</v>
      </c>
      <c r="H51" s="45" t="e">
        <f>VLOOKUP(H3,'Billable List Conference'!#REF!,2,FALSE)</f>
        <v>#REF!</v>
      </c>
      <c r="I51" s="45" t="e">
        <f>VLOOKUP(I3,'Billable List Conference'!#REF!,2,FALSE)</f>
        <v>#REF!</v>
      </c>
    </row>
    <row r="52" spans="1:9" x14ac:dyDescent="0.2">
      <c r="A52" s="32" t="s">
        <v>37</v>
      </c>
    </row>
    <row r="53" spans="1:9" x14ac:dyDescent="0.2">
      <c r="A53" s="12" t="s">
        <v>26</v>
      </c>
      <c r="B53" s="44"/>
      <c r="C53" s="44"/>
      <c r="D53" s="44"/>
      <c r="E53" s="18" t="s">
        <v>38</v>
      </c>
      <c r="F53" s="45" t="e">
        <f>VLOOKUP(G40,'Billable List Hotel'!A2:B51,2,FALSE)</f>
        <v>#N/A</v>
      </c>
      <c r="G53" s="45"/>
      <c r="H53" s="45"/>
      <c r="I53" s="45"/>
    </row>
    <row r="55" spans="1:9" x14ac:dyDescent="0.2">
      <c r="A55" s="11"/>
      <c r="B55" s="11"/>
      <c r="C55" s="11"/>
      <c r="D55" s="17"/>
      <c r="E55" s="17"/>
    </row>
  </sheetData>
  <sheetProtection selectLockedCells="1"/>
  <mergeCells count="56">
    <mergeCell ref="D11:I12"/>
    <mergeCell ref="A40:B40"/>
    <mergeCell ref="C40:D40"/>
    <mergeCell ref="E40:F40"/>
    <mergeCell ref="A38:B38"/>
    <mergeCell ref="C38:D38"/>
    <mergeCell ref="F38:G38"/>
    <mergeCell ref="E28:F28"/>
    <mergeCell ref="A16:C16"/>
    <mergeCell ref="A17:C17"/>
    <mergeCell ref="F15:G15"/>
    <mergeCell ref="H38:I38"/>
    <mergeCell ref="G28:I28"/>
    <mergeCell ref="G40:I40"/>
    <mergeCell ref="B51:D51"/>
    <mergeCell ref="H42:I42"/>
    <mergeCell ref="A42:B42"/>
    <mergeCell ref="A44:B44"/>
    <mergeCell ref="H44:I44"/>
    <mergeCell ref="A46:B46"/>
    <mergeCell ref="A49:I49"/>
    <mergeCell ref="A43:I43"/>
    <mergeCell ref="A45:I45"/>
    <mergeCell ref="A47:I47"/>
    <mergeCell ref="E42:F42"/>
    <mergeCell ref="E44:F44"/>
    <mergeCell ref="E46:F46"/>
    <mergeCell ref="H46:I46"/>
    <mergeCell ref="A24:B24"/>
    <mergeCell ref="C24:I24"/>
    <mergeCell ref="A14:I14"/>
    <mergeCell ref="A15:C15"/>
    <mergeCell ref="A36:B36"/>
    <mergeCell ref="C36:I36"/>
    <mergeCell ref="A28:B28"/>
    <mergeCell ref="C28:D28"/>
    <mergeCell ref="A32:B32"/>
    <mergeCell ref="C32:I32"/>
    <mergeCell ref="A34:B34"/>
    <mergeCell ref="C34:I34"/>
    <mergeCell ref="A1:I1"/>
    <mergeCell ref="B53:D53"/>
    <mergeCell ref="F51:I51"/>
    <mergeCell ref="F53:I53"/>
    <mergeCell ref="A3:B3"/>
    <mergeCell ref="A5:C5"/>
    <mergeCell ref="D5:I5"/>
    <mergeCell ref="C3:F3"/>
    <mergeCell ref="H3:I3"/>
    <mergeCell ref="A7:B7"/>
    <mergeCell ref="C7:I7"/>
    <mergeCell ref="A9:C9"/>
    <mergeCell ref="A26:B26"/>
    <mergeCell ref="C26:I26"/>
    <mergeCell ref="D9:I9"/>
    <mergeCell ref="A20:I20"/>
  </mergeCells>
  <phoneticPr fontId="19" type="noConversion"/>
  <dataValidations count="4">
    <dataValidation type="list" allowBlank="1" showInputMessage="1" showErrorMessage="1" sqref="H3" xr:uid="{00000000-0002-0000-0000-000000000000}">
      <formula1>Divisions</formula1>
    </dataValidation>
    <dataValidation type="list" allowBlank="1" showInputMessage="1" showErrorMessage="1" sqref="C44 C42 C46" xr:uid="{00000000-0002-0000-0000-000001000000}">
      <formula1>"Yes,No"</formula1>
    </dataValidation>
    <dataValidation type="list" allowBlank="1" showInputMessage="1" showErrorMessage="1" error="Use Drop-Down List.  If your program is not listed, contact Fiscal Operations Manager at 6650" sqref="G28:I28" xr:uid="{00000000-0002-0000-0000-000002000000}">
      <formula1>Billable_Program_Conference</formula1>
    </dataValidation>
    <dataValidation type="list" allowBlank="1" showInputMessage="1" showErrorMessage="1" error="Use drop down list.  If your program is not listed, contact Fiscal Operations Manager at 6650" sqref="G40:I40" xr:uid="{00000000-0002-0000-0000-000003000000}">
      <formula1>Billable_Program_Hotel</formula1>
    </dataValidation>
  </dataValidations>
  <pageMargins left="0.75" right="0.75" top="0.5" bottom="0.25" header="0.25" footer="0.25"/>
  <pageSetup orientation="portrait" r:id="rId1"/>
  <headerFooter alignWithMargins="0">
    <oddHeader>&amp;C&amp;"Arial,Bold"&amp;12RACINE COUNTY HSD TRAINING AND PAYMENT REQUEST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16"/>
  <sheetViews>
    <sheetView workbookViewId="0">
      <selection activeCell="A5" sqref="A5"/>
    </sheetView>
  </sheetViews>
  <sheetFormatPr defaultRowHeight="12.75" x14ac:dyDescent="0.2"/>
  <cols>
    <col min="3" max="3" width="17" bestFit="1" customWidth="1"/>
  </cols>
  <sheetData>
    <row r="1" spans="1:3" x14ac:dyDescent="0.2">
      <c r="A1" s="1" t="s">
        <v>28</v>
      </c>
    </row>
    <row r="2" spans="1:3" x14ac:dyDescent="0.2">
      <c r="A2" s="2" t="s">
        <v>32</v>
      </c>
    </row>
    <row r="3" spans="1:3" x14ac:dyDescent="0.2">
      <c r="A3" s="2" t="s">
        <v>31</v>
      </c>
    </row>
    <row r="4" spans="1:3" x14ac:dyDescent="0.2">
      <c r="A4" s="41" t="s">
        <v>157</v>
      </c>
    </row>
    <row r="5" spans="1:3" x14ac:dyDescent="0.2">
      <c r="A5" s="4" t="s">
        <v>34</v>
      </c>
    </row>
    <row r="6" spans="1:3" x14ac:dyDescent="0.2">
      <c r="A6" s="2" t="s">
        <v>35</v>
      </c>
    </row>
    <row r="7" spans="1:3" x14ac:dyDescent="0.2">
      <c r="A7" s="3" t="s">
        <v>30</v>
      </c>
    </row>
    <row r="8" spans="1:3" x14ac:dyDescent="0.2">
      <c r="A8" s="24" t="s">
        <v>82</v>
      </c>
    </row>
    <row r="9" spans="1:3" x14ac:dyDescent="0.2">
      <c r="A9" s="2" t="s">
        <v>29</v>
      </c>
    </row>
    <row r="10" spans="1:3" x14ac:dyDescent="0.2">
      <c r="A10" s="2" t="s">
        <v>33</v>
      </c>
    </row>
    <row r="11" spans="1:3" x14ac:dyDescent="0.2">
      <c r="A11" s="2"/>
    </row>
    <row r="16" spans="1:3" x14ac:dyDescent="0.2">
      <c r="C16" s="2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C1:E49"/>
  <sheetViews>
    <sheetView workbookViewId="0">
      <selection activeCell="D37" sqref="D37"/>
    </sheetView>
  </sheetViews>
  <sheetFormatPr defaultRowHeight="12.75" x14ac:dyDescent="0.2"/>
  <cols>
    <col min="3" max="3" width="36" bestFit="1" customWidth="1"/>
    <col min="4" max="4" width="19.42578125" bestFit="1" customWidth="1"/>
    <col min="6" max="6" width="17" bestFit="1" customWidth="1"/>
    <col min="7" max="7" width="19.42578125" bestFit="1" customWidth="1"/>
  </cols>
  <sheetData>
    <row r="1" spans="3:4" x14ac:dyDescent="0.2">
      <c r="C1" s="1" t="s">
        <v>39</v>
      </c>
    </row>
    <row r="2" spans="3:4" ht="15" x14ac:dyDescent="0.25">
      <c r="C2" s="37" t="s">
        <v>67</v>
      </c>
      <c r="D2" s="20" t="s">
        <v>70</v>
      </c>
    </row>
    <row r="3" spans="3:4" ht="15" x14ac:dyDescent="0.25">
      <c r="C3" s="37" t="s">
        <v>125</v>
      </c>
      <c r="D3" s="20" t="s">
        <v>81</v>
      </c>
    </row>
    <row r="4" spans="3:4" s="8" customFormat="1" ht="15" x14ac:dyDescent="0.25">
      <c r="C4" s="21" t="s">
        <v>94</v>
      </c>
      <c r="D4" s="20" t="s">
        <v>95</v>
      </c>
    </row>
    <row r="5" spans="3:4" s="8" customFormat="1" ht="15" x14ac:dyDescent="0.25">
      <c r="C5" s="37" t="s">
        <v>112</v>
      </c>
      <c r="D5" s="20" t="s">
        <v>113</v>
      </c>
    </row>
    <row r="6" spans="3:4" s="8" customFormat="1" ht="15" x14ac:dyDescent="0.25">
      <c r="C6" s="37" t="s">
        <v>68</v>
      </c>
      <c r="D6" s="20" t="s">
        <v>71</v>
      </c>
    </row>
    <row r="7" spans="3:4" s="8" customFormat="1" ht="15" x14ac:dyDescent="0.25">
      <c r="C7" s="36" t="s">
        <v>42</v>
      </c>
      <c r="D7" s="20" t="s">
        <v>59</v>
      </c>
    </row>
    <row r="8" spans="3:4" s="8" customFormat="1" ht="15" x14ac:dyDescent="0.25">
      <c r="C8" s="36" t="s">
        <v>51</v>
      </c>
      <c r="D8" s="20" t="s">
        <v>60</v>
      </c>
    </row>
    <row r="9" spans="3:4" s="8" customFormat="1" ht="15" x14ac:dyDescent="0.25">
      <c r="C9" s="36" t="s">
        <v>53</v>
      </c>
      <c r="D9" s="20" t="s">
        <v>61</v>
      </c>
    </row>
    <row r="10" spans="3:4" s="8" customFormat="1" ht="15" x14ac:dyDescent="0.25">
      <c r="C10" s="36" t="s">
        <v>57</v>
      </c>
      <c r="D10" s="20" t="s">
        <v>134</v>
      </c>
    </row>
    <row r="11" spans="3:4" s="8" customFormat="1" ht="15" x14ac:dyDescent="0.25">
      <c r="C11" s="37" t="s">
        <v>130</v>
      </c>
      <c r="D11" s="20" t="s">
        <v>131</v>
      </c>
    </row>
    <row r="12" spans="3:4" s="8" customFormat="1" ht="15" x14ac:dyDescent="0.25">
      <c r="C12" s="37" t="s">
        <v>85</v>
      </c>
      <c r="D12" s="20" t="s">
        <v>86</v>
      </c>
    </row>
    <row r="13" spans="3:4" s="8" customFormat="1" ht="15" x14ac:dyDescent="0.25">
      <c r="C13" s="37" t="s">
        <v>126</v>
      </c>
      <c r="D13" s="20" t="s">
        <v>127</v>
      </c>
    </row>
    <row r="14" spans="3:4" s="8" customFormat="1" ht="15" x14ac:dyDescent="0.25">
      <c r="C14" s="37" t="s">
        <v>96</v>
      </c>
      <c r="D14" s="20" t="s">
        <v>97</v>
      </c>
    </row>
    <row r="15" spans="3:4" s="8" customFormat="1" ht="15" x14ac:dyDescent="0.25">
      <c r="C15" s="36" t="s">
        <v>50</v>
      </c>
      <c r="D15" s="20" t="s">
        <v>62</v>
      </c>
    </row>
    <row r="16" spans="3:4" s="8" customFormat="1" ht="15" x14ac:dyDescent="0.25">
      <c r="C16" s="37" t="s">
        <v>110</v>
      </c>
      <c r="D16" s="20" t="s">
        <v>111</v>
      </c>
    </row>
    <row r="17" spans="3:4" s="8" customFormat="1" ht="15" x14ac:dyDescent="0.25">
      <c r="C17" s="37" t="s">
        <v>83</v>
      </c>
      <c r="D17" s="20" t="s">
        <v>84</v>
      </c>
    </row>
    <row r="18" spans="3:4" s="8" customFormat="1" ht="15" x14ac:dyDescent="0.25">
      <c r="C18" s="37" t="s">
        <v>98</v>
      </c>
      <c r="D18" s="20" t="s">
        <v>99</v>
      </c>
    </row>
    <row r="19" spans="3:4" s="8" customFormat="1" ht="15" x14ac:dyDescent="0.25">
      <c r="C19" s="36" t="s">
        <v>45</v>
      </c>
      <c r="D19" s="20" t="s">
        <v>63</v>
      </c>
    </row>
    <row r="20" spans="3:4" s="8" customFormat="1" ht="15" x14ac:dyDescent="0.25">
      <c r="C20" s="36" t="s">
        <v>44</v>
      </c>
      <c r="D20" s="20" t="s">
        <v>64</v>
      </c>
    </row>
    <row r="21" spans="3:4" s="8" customFormat="1" ht="15" x14ac:dyDescent="0.25">
      <c r="C21" s="37" t="s">
        <v>108</v>
      </c>
      <c r="D21" s="20" t="s">
        <v>109</v>
      </c>
    </row>
    <row r="22" spans="3:4" s="8" customFormat="1" ht="15" x14ac:dyDescent="0.25">
      <c r="C22" s="37" t="s">
        <v>132</v>
      </c>
      <c r="D22" s="20" t="s">
        <v>133</v>
      </c>
    </row>
    <row r="23" spans="3:4" s="8" customFormat="1" ht="15" x14ac:dyDescent="0.25">
      <c r="C23" s="37" t="s">
        <v>92</v>
      </c>
      <c r="D23" s="20" t="s">
        <v>93</v>
      </c>
    </row>
    <row r="24" spans="3:4" s="8" customFormat="1" ht="15" x14ac:dyDescent="0.25">
      <c r="C24" s="36" t="s">
        <v>41</v>
      </c>
      <c r="D24" s="20" t="s">
        <v>74</v>
      </c>
    </row>
    <row r="25" spans="3:4" s="8" customFormat="1" ht="15" x14ac:dyDescent="0.25">
      <c r="C25" s="36" t="s">
        <v>52</v>
      </c>
      <c r="D25" s="20" t="s">
        <v>66</v>
      </c>
    </row>
    <row r="26" spans="3:4" s="8" customFormat="1" ht="15" x14ac:dyDescent="0.25">
      <c r="C26" s="37" t="s">
        <v>87</v>
      </c>
      <c r="D26" s="20" t="s">
        <v>65</v>
      </c>
    </row>
    <row r="27" spans="3:4" s="8" customFormat="1" ht="15" x14ac:dyDescent="0.25">
      <c r="C27" s="37" t="s">
        <v>69</v>
      </c>
      <c r="D27" s="20" t="s">
        <v>72</v>
      </c>
    </row>
    <row r="28" spans="3:4" s="8" customFormat="1" ht="15" x14ac:dyDescent="0.25">
      <c r="C28" s="37" t="s">
        <v>43</v>
      </c>
      <c r="D28" s="20" t="s">
        <v>88</v>
      </c>
    </row>
    <row r="29" spans="3:4" s="8" customFormat="1" ht="15" x14ac:dyDescent="0.25">
      <c r="C29" s="37" t="s">
        <v>146</v>
      </c>
      <c r="D29" s="20" t="s">
        <v>147</v>
      </c>
    </row>
    <row r="30" spans="3:4" s="8" customFormat="1" ht="15" x14ac:dyDescent="0.25">
      <c r="C30" s="37" t="s">
        <v>89</v>
      </c>
      <c r="D30" s="20" t="s">
        <v>90</v>
      </c>
    </row>
    <row r="31" spans="3:4" s="8" customFormat="1" ht="15" x14ac:dyDescent="0.25">
      <c r="C31" s="37" t="s">
        <v>128</v>
      </c>
      <c r="D31" s="20" t="s">
        <v>129</v>
      </c>
    </row>
    <row r="32" spans="3:4" s="8" customFormat="1" ht="15" x14ac:dyDescent="0.25">
      <c r="C32" s="37" t="s">
        <v>157</v>
      </c>
      <c r="D32" s="42" t="s">
        <v>158</v>
      </c>
    </row>
    <row r="33" spans="3:5" s="8" customFormat="1" ht="15" x14ac:dyDescent="0.25">
      <c r="C33" s="37" t="s">
        <v>141</v>
      </c>
      <c r="D33" s="20" t="s">
        <v>142</v>
      </c>
    </row>
    <row r="34" spans="3:5" s="8" customFormat="1" ht="15" x14ac:dyDescent="0.25">
      <c r="C34" s="39" t="s">
        <v>137</v>
      </c>
      <c r="D34" s="20" t="s">
        <v>100</v>
      </c>
    </row>
    <row r="35" spans="3:5" s="8" customFormat="1" ht="15" x14ac:dyDescent="0.25">
      <c r="C35" s="37" t="s">
        <v>135</v>
      </c>
      <c r="D35" s="20" t="s">
        <v>76</v>
      </c>
    </row>
    <row r="36" spans="3:5" s="8" customFormat="1" ht="15" x14ac:dyDescent="0.25">
      <c r="C36" s="37" t="s">
        <v>136</v>
      </c>
      <c r="D36" s="20" t="s">
        <v>78</v>
      </c>
      <c r="E36" s="22" t="s">
        <v>79</v>
      </c>
    </row>
    <row r="37" spans="3:5" s="8" customFormat="1" ht="15" x14ac:dyDescent="0.25">
      <c r="C37" s="37" t="s">
        <v>91</v>
      </c>
      <c r="D37" s="20" t="s">
        <v>101</v>
      </c>
      <c r="E37" s="22"/>
    </row>
    <row r="38" spans="3:5" s="8" customFormat="1" ht="15" x14ac:dyDescent="0.25">
      <c r="C38" s="37" t="s">
        <v>122</v>
      </c>
      <c r="D38" s="20" t="s">
        <v>123</v>
      </c>
      <c r="E38" s="22"/>
    </row>
    <row r="39" spans="3:5" s="8" customFormat="1" ht="15" x14ac:dyDescent="0.25">
      <c r="C39" s="36" t="s">
        <v>46</v>
      </c>
      <c r="D39" s="20" t="s">
        <v>77</v>
      </c>
    </row>
    <row r="40" spans="3:5" s="8" customFormat="1" ht="15" x14ac:dyDescent="0.25">
      <c r="C40" s="40" t="s">
        <v>47</v>
      </c>
      <c r="D40" s="20" t="s">
        <v>80</v>
      </c>
    </row>
    <row r="41" spans="3:5" s="8" customFormat="1" ht="15" x14ac:dyDescent="0.25">
      <c r="C41" s="39" t="s">
        <v>138</v>
      </c>
      <c r="D41" s="20" t="s">
        <v>139</v>
      </c>
    </row>
    <row r="42" spans="3:5" s="8" customFormat="1" ht="15" x14ac:dyDescent="0.25">
      <c r="C42" s="39" t="s">
        <v>150</v>
      </c>
      <c r="D42" s="20" t="s">
        <v>151</v>
      </c>
    </row>
    <row r="43" spans="3:5" s="8" customFormat="1" ht="15" x14ac:dyDescent="0.25">
      <c r="C43" s="39" t="s">
        <v>148</v>
      </c>
      <c r="D43" s="20" t="s">
        <v>149</v>
      </c>
    </row>
    <row r="44" spans="3:5" s="8" customFormat="1" ht="15" x14ac:dyDescent="0.25">
      <c r="C44" s="39" t="s">
        <v>104</v>
      </c>
      <c r="D44" s="20" t="s">
        <v>105</v>
      </c>
    </row>
    <row r="45" spans="3:5" s="8" customFormat="1" ht="15" x14ac:dyDescent="0.25">
      <c r="C45" s="36" t="s">
        <v>48</v>
      </c>
      <c r="D45" s="20" t="s">
        <v>73</v>
      </c>
    </row>
    <row r="46" spans="3:5" s="8" customFormat="1" ht="15" x14ac:dyDescent="0.25">
      <c r="C46" s="37" t="s">
        <v>102</v>
      </c>
      <c r="D46" s="20" t="s">
        <v>103</v>
      </c>
    </row>
    <row r="47" spans="3:5" s="8" customFormat="1" ht="15" x14ac:dyDescent="0.25">
      <c r="C47" s="37" t="s">
        <v>144</v>
      </c>
      <c r="D47" s="20" t="s">
        <v>145</v>
      </c>
    </row>
    <row r="48" spans="3:5" s="8" customFormat="1" ht="15" x14ac:dyDescent="0.25">
      <c r="C48" s="37" t="s">
        <v>106</v>
      </c>
      <c r="D48" s="20" t="s">
        <v>107</v>
      </c>
    </row>
    <row r="49" spans="3:4" s="8" customFormat="1" ht="15" x14ac:dyDescent="0.25">
      <c r="C49" s="38" t="s">
        <v>49</v>
      </c>
      <c r="D49" s="20" t="s">
        <v>75</v>
      </c>
    </row>
  </sheetData>
  <phoneticPr fontId="19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52"/>
  <sheetViews>
    <sheetView topLeftCell="A19" workbookViewId="0">
      <selection activeCell="C32" sqref="C32"/>
    </sheetView>
  </sheetViews>
  <sheetFormatPr defaultRowHeight="12.75" x14ac:dyDescent="0.2"/>
  <cols>
    <col min="1" max="1" width="27.140625" bestFit="1" customWidth="1"/>
    <col min="2" max="2" width="21.5703125" style="26" customWidth="1"/>
  </cols>
  <sheetData>
    <row r="1" spans="1:2" x14ac:dyDescent="0.2">
      <c r="A1" s="1" t="s">
        <v>40</v>
      </c>
    </row>
    <row r="2" spans="1:2" s="8" customFormat="1" ht="15" x14ac:dyDescent="0.25">
      <c r="A2" s="21" t="s">
        <v>67</v>
      </c>
      <c r="B2" s="20" t="s">
        <v>70</v>
      </c>
    </row>
    <row r="3" spans="1:2" s="8" customFormat="1" ht="15" x14ac:dyDescent="0.25">
      <c r="A3" s="21" t="s">
        <v>125</v>
      </c>
      <c r="B3" s="20" t="s">
        <v>81</v>
      </c>
    </row>
    <row r="4" spans="1:2" s="8" customFormat="1" ht="15" x14ac:dyDescent="0.25">
      <c r="A4" s="21" t="s">
        <v>94</v>
      </c>
      <c r="B4" s="20" t="s">
        <v>95</v>
      </c>
    </row>
    <row r="5" spans="1:2" s="8" customFormat="1" ht="15" x14ac:dyDescent="0.25">
      <c r="A5" s="21" t="s">
        <v>112</v>
      </c>
      <c r="B5" s="20" t="s">
        <v>113</v>
      </c>
    </row>
    <row r="6" spans="1:2" s="8" customFormat="1" ht="15" x14ac:dyDescent="0.25">
      <c r="A6" s="21" t="s">
        <v>68</v>
      </c>
      <c r="B6" s="20" t="s">
        <v>71</v>
      </c>
    </row>
    <row r="7" spans="1:2" s="8" customFormat="1" ht="15" x14ac:dyDescent="0.25">
      <c r="A7" s="9" t="s">
        <v>42</v>
      </c>
      <c r="B7" s="20" t="s">
        <v>59</v>
      </c>
    </row>
    <row r="8" spans="1:2" s="8" customFormat="1" ht="15" x14ac:dyDescent="0.25">
      <c r="A8" s="9" t="s">
        <v>55</v>
      </c>
      <c r="B8" s="20" t="s">
        <v>153</v>
      </c>
    </row>
    <row r="9" spans="1:2" s="8" customFormat="1" ht="15" x14ac:dyDescent="0.25">
      <c r="A9" s="9" t="s">
        <v>51</v>
      </c>
      <c r="B9" s="20" t="s">
        <v>60</v>
      </c>
    </row>
    <row r="10" spans="1:2" s="8" customFormat="1" ht="15" x14ac:dyDescent="0.25">
      <c r="A10" s="9" t="s">
        <v>54</v>
      </c>
      <c r="B10" s="20" t="s">
        <v>62</v>
      </c>
    </row>
    <row r="11" spans="1:2" s="8" customFormat="1" ht="15" x14ac:dyDescent="0.25">
      <c r="A11" s="10" t="s">
        <v>53</v>
      </c>
      <c r="B11" s="20" t="s">
        <v>61</v>
      </c>
    </row>
    <row r="12" spans="1:2" s="8" customFormat="1" ht="15" x14ac:dyDescent="0.25">
      <c r="A12" s="21" t="s">
        <v>143</v>
      </c>
      <c r="B12" s="20" t="s">
        <v>131</v>
      </c>
    </row>
    <row r="13" spans="1:2" s="8" customFormat="1" ht="15" x14ac:dyDescent="0.25">
      <c r="A13" s="25" t="s">
        <v>115</v>
      </c>
      <c r="B13" s="20" t="s">
        <v>86</v>
      </c>
    </row>
    <row r="14" spans="1:2" s="8" customFormat="1" ht="15" x14ac:dyDescent="0.25">
      <c r="A14" s="21" t="s">
        <v>96</v>
      </c>
      <c r="B14" s="20" t="s">
        <v>97</v>
      </c>
    </row>
    <row r="15" spans="1:2" s="8" customFormat="1" ht="15" x14ac:dyDescent="0.25">
      <c r="A15" s="25" t="s">
        <v>114</v>
      </c>
      <c r="B15" s="20" t="s">
        <v>127</v>
      </c>
    </row>
    <row r="16" spans="1:2" s="8" customFormat="1" ht="15" x14ac:dyDescent="0.25">
      <c r="A16" s="21" t="s">
        <v>110</v>
      </c>
      <c r="B16" s="20" t="s">
        <v>111</v>
      </c>
    </row>
    <row r="17" spans="1:2" s="8" customFormat="1" ht="15" x14ac:dyDescent="0.25">
      <c r="A17" s="21" t="s">
        <v>83</v>
      </c>
      <c r="B17" s="20" t="s">
        <v>84</v>
      </c>
    </row>
    <row r="18" spans="1:2" s="8" customFormat="1" ht="15" x14ac:dyDescent="0.25">
      <c r="A18" s="21" t="s">
        <v>98</v>
      </c>
      <c r="B18" s="20" t="s">
        <v>99</v>
      </c>
    </row>
    <row r="19" spans="1:2" s="8" customFormat="1" ht="15" x14ac:dyDescent="0.25">
      <c r="A19" s="10" t="s">
        <v>45</v>
      </c>
      <c r="B19" s="20" t="s">
        <v>63</v>
      </c>
    </row>
    <row r="20" spans="1:2" s="8" customFormat="1" ht="15" x14ac:dyDescent="0.25">
      <c r="A20" s="21" t="s">
        <v>44</v>
      </c>
      <c r="B20" s="20" t="s">
        <v>64</v>
      </c>
    </row>
    <row r="21" spans="1:2" s="8" customFormat="1" ht="15" x14ac:dyDescent="0.25">
      <c r="A21" s="21" t="s">
        <v>108</v>
      </c>
      <c r="B21" s="20" t="s">
        <v>109</v>
      </c>
    </row>
    <row r="22" spans="1:2" s="8" customFormat="1" ht="15" x14ac:dyDescent="0.25">
      <c r="A22" s="21" t="s">
        <v>132</v>
      </c>
      <c r="B22" s="20" t="s">
        <v>133</v>
      </c>
    </row>
    <row r="23" spans="1:2" s="8" customFormat="1" ht="15" x14ac:dyDescent="0.25">
      <c r="A23" s="21" t="s">
        <v>92</v>
      </c>
      <c r="B23" s="20" t="s">
        <v>93</v>
      </c>
    </row>
    <row r="24" spans="1:2" s="8" customFormat="1" ht="15" x14ac:dyDescent="0.25">
      <c r="A24" s="9" t="s">
        <v>41</v>
      </c>
      <c r="B24" s="20" t="s">
        <v>74</v>
      </c>
    </row>
    <row r="25" spans="1:2" s="8" customFormat="1" ht="15" x14ac:dyDescent="0.25">
      <c r="A25" s="10" t="s">
        <v>52</v>
      </c>
      <c r="B25" s="20" t="s">
        <v>66</v>
      </c>
    </row>
    <row r="26" spans="1:2" s="8" customFormat="1" ht="15" x14ac:dyDescent="0.25">
      <c r="A26" s="21" t="s">
        <v>87</v>
      </c>
      <c r="B26" s="20" t="s">
        <v>65</v>
      </c>
    </row>
    <row r="27" spans="1:2" s="8" customFormat="1" ht="15" x14ac:dyDescent="0.25">
      <c r="A27" s="21" t="s">
        <v>146</v>
      </c>
      <c r="B27" s="20" t="s">
        <v>147</v>
      </c>
    </row>
    <row r="28" spans="1:2" s="8" customFormat="1" ht="15" x14ac:dyDescent="0.25">
      <c r="A28" s="21" t="s">
        <v>69</v>
      </c>
      <c r="B28" s="20" t="s">
        <v>72</v>
      </c>
    </row>
    <row r="29" spans="1:2" s="8" customFormat="1" ht="15" x14ac:dyDescent="0.25">
      <c r="A29" s="9" t="s">
        <v>43</v>
      </c>
      <c r="B29" s="20" t="s">
        <v>88</v>
      </c>
    </row>
    <row r="30" spans="1:2" s="8" customFormat="1" ht="15" x14ac:dyDescent="0.25">
      <c r="A30" s="25" t="s">
        <v>89</v>
      </c>
      <c r="B30" s="20" t="s">
        <v>90</v>
      </c>
    </row>
    <row r="31" spans="1:2" s="8" customFormat="1" ht="15" x14ac:dyDescent="0.25">
      <c r="A31" s="21" t="s">
        <v>117</v>
      </c>
      <c r="B31" s="20" t="s">
        <v>129</v>
      </c>
    </row>
    <row r="32" spans="1:2" s="8" customFormat="1" ht="15" x14ac:dyDescent="0.25">
      <c r="A32" s="21" t="s">
        <v>157</v>
      </c>
      <c r="B32" s="42" t="s">
        <v>158</v>
      </c>
    </row>
    <row r="33" spans="1:2" s="8" customFormat="1" ht="15" x14ac:dyDescent="0.25">
      <c r="A33" s="21" t="s">
        <v>141</v>
      </c>
      <c r="B33" s="20" t="s">
        <v>142</v>
      </c>
    </row>
    <row r="34" spans="1:2" s="8" customFormat="1" ht="15" x14ac:dyDescent="0.25">
      <c r="A34" s="23" t="s">
        <v>140</v>
      </c>
      <c r="B34" s="20" t="s">
        <v>100</v>
      </c>
    </row>
    <row r="35" spans="1:2" s="8" customFormat="1" ht="15" x14ac:dyDescent="0.25">
      <c r="A35" s="21" t="s">
        <v>135</v>
      </c>
      <c r="B35" s="20" t="s">
        <v>76</v>
      </c>
    </row>
    <row r="36" spans="1:2" s="8" customFormat="1" ht="15" x14ac:dyDescent="0.25">
      <c r="A36" s="21" t="s">
        <v>136</v>
      </c>
      <c r="B36" s="20" t="s">
        <v>78</v>
      </c>
    </row>
    <row r="37" spans="1:2" s="8" customFormat="1" ht="15" x14ac:dyDescent="0.25">
      <c r="A37" s="21" t="s">
        <v>91</v>
      </c>
      <c r="B37" s="20" t="s">
        <v>101</v>
      </c>
    </row>
    <row r="38" spans="1:2" s="8" customFormat="1" ht="15" x14ac:dyDescent="0.25">
      <c r="A38" s="21" t="s">
        <v>124</v>
      </c>
      <c r="B38" s="20" t="s">
        <v>123</v>
      </c>
    </row>
    <row r="39" spans="1:2" s="8" customFormat="1" ht="15" x14ac:dyDescent="0.25">
      <c r="A39" s="10" t="s">
        <v>46</v>
      </c>
      <c r="B39" s="20" t="s">
        <v>77</v>
      </c>
    </row>
    <row r="40" spans="1:2" s="8" customFormat="1" ht="15" x14ac:dyDescent="0.25">
      <c r="A40" s="23" t="s">
        <v>47</v>
      </c>
      <c r="B40" s="20" t="s">
        <v>80</v>
      </c>
    </row>
    <row r="41" spans="1:2" s="8" customFormat="1" ht="15" x14ac:dyDescent="0.25">
      <c r="A41" s="23" t="s">
        <v>138</v>
      </c>
      <c r="B41" s="20" t="s">
        <v>139</v>
      </c>
    </row>
    <row r="42" spans="1:2" s="8" customFormat="1" ht="15" x14ac:dyDescent="0.25">
      <c r="A42" s="23" t="s">
        <v>150</v>
      </c>
      <c r="B42" s="20" t="s">
        <v>154</v>
      </c>
    </row>
    <row r="43" spans="1:2" s="8" customFormat="1" ht="15" x14ac:dyDescent="0.25">
      <c r="A43" s="23" t="s">
        <v>104</v>
      </c>
      <c r="B43" s="20" t="s">
        <v>105</v>
      </c>
    </row>
    <row r="44" spans="1:2" s="8" customFormat="1" ht="15" x14ac:dyDescent="0.25">
      <c r="A44" s="23" t="s">
        <v>152</v>
      </c>
      <c r="B44" s="20" t="s">
        <v>149</v>
      </c>
    </row>
    <row r="45" spans="1:2" s="8" customFormat="1" ht="15" x14ac:dyDescent="0.25">
      <c r="A45" s="23" t="s">
        <v>116</v>
      </c>
      <c r="B45" s="20" t="s">
        <v>155</v>
      </c>
    </row>
    <row r="46" spans="1:2" s="8" customFormat="1" x14ac:dyDescent="0.2">
      <c r="A46" s="10" t="s">
        <v>56</v>
      </c>
      <c r="B46" s="27" t="s">
        <v>156</v>
      </c>
    </row>
    <row r="47" spans="1:2" s="8" customFormat="1" ht="15" x14ac:dyDescent="0.25">
      <c r="A47" s="10" t="s">
        <v>48</v>
      </c>
      <c r="B47" s="20" t="s">
        <v>73</v>
      </c>
    </row>
    <row r="48" spans="1:2" s="8" customFormat="1" ht="15" x14ac:dyDescent="0.25">
      <c r="A48" s="21" t="s">
        <v>102</v>
      </c>
      <c r="B48" s="20" t="s">
        <v>103</v>
      </c>
    </row>
    <row r="49" spans="1:2" s="8" customFormat="1" ht="15" x14ac:dyDescent="0.25">
      <c r="A49" s="21" t="s">
        <v>144</v>
      </c>
      <c r="B49" s="20" t="s">
        <v>145</v>
      </c>
    </row>
    <row r="50" spans="1:2" s="8" customFormat="1" ht="15" x14ac:dyDescent="0.25">
      <c r="A50" s="21" t="s">
        <v>106</v>
      </c>
      <c r="B50" s="20" t="s">
        <v>107</v>
      </c>
    </row>
    <row r="51" spans="1:2" s="8" customFormat="1" ht="15" x14ac:dyDescent="0.25">
      <c r="A51" s="9" t="s">
        <v>49</v>
      </c>
      <c r="B51" s="20" t="s">
        <v>75</v>
      </c>
    </row>
    <row r="52" spans="1:2" s="8" customFormat="1" x14ac:dyDescent="0.2">
      <c r="B52" s="28"/>
    </row>
  </sheetData>
  <phoneticPr fontId="1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969FA91B21548B0BE6C20D086A4D4" ma:contentTypeVersion="2" ma:contentTypeDescription="Create a new document." ma:contentTypeScope="" ma:versionID="d3ba5d01cefd8acb00c77b5dbe9f68d4">
  <xsd:schema xmlns:xsd="http://www.w3.org/2001/XMLSchema" xmlns:xs="http://www.w3.org/2001/XMLSchema" xmlns:p="http://schemas.microsoft.com/office/2006/metadata/properties" xmlns:ns2="c2798ade-0213-4d4b-981b-dc03507a0170" targetNamespace="http://schemas.microsoft.com/office/2006/metadata/properties" ma:root="true" ma:fieldsID="d6c1c002efe48f895c137109405c119c" ns2:_="">
    <xsd:import namespace="c2798ade-0213-4d4b-981b-dc03507a01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98ade-0213-4d4b-981b-dc03507a01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D196E3-E63C-4E44-9E30-7E21D4A6044E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c2798ade-0213-4d4b-981b-dc03507a0170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C9607E9-85E4-4844-8E34-27861DE7C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798ade-0213-4d4b-981b-dc03507a01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7318B-3CD4-4530-B93C-BB82B08BD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Training Form</vt:lpstr>
      <vt:lpstr>lists</vt:lpstr>
      <vt:lpstr>Billable List Conference</vt:lpstr>
      <vt:lpstr>Billable List Hotel</vt:lpstr>
      <vt:lpstr>Adult</vt:lpstr>
      <vt:lpstr>Billable_Program_Conference</vt:lpstr>
      <vt:lpstr>Billable_Program_Hotel</vt:lpstr>
      <vt:lpstr>Divisions</vt:lpstr>
    </vt:vector>
  </TitlesOfParts>
  <Company>Racine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MPERMAN1</dc:creator>
  <cp:lastModifiedBy>Meyer, Lisa A.</cp:lastModifiedBy>
  <cp:lastPrinted>2021-07-19T19:05:57Z</cp:lastPrinted>
  <dcterms:created xsi:type="dcterms:W3CDTF">2014-04-22T15:46:53Z</dcterms:created>
  <dcterms:modified xsi:type="dcterms:W3CDTF">2022-02-17T19:17:34Z</dcterms:modified>
</cp:coreProperties>
</file>